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ursa.local\data\users\r.mikutiene\My Documents\ataskaitos ir veiklos planas\"/>
    </mc:Choice>
  </mc:AlternateContent>
  <bookViews>
    <workbookView xWindow="0" yWindow="0" windowWidth="28800" windowHeight="12435"/>
  </bookViews>
  <sheets>
    <sheet name=" veiklos planas" sheetId="7" r:id="rId1"/>
  </sheets>
  <calcPr calcId="191029"/>
</workbook>
</file>

<file path=xl/calcChain.xml><?xml version="1.0" encoding="utf-8"?>
<calcChain xmlns="http://schemas.openxmlformats.org/spreadsheetml/2006/main">
  <c r="J53" i="7" l="1"/>
  <c r="I53" i="7"/>
  <c r="I57" i="7" l="1"/>
  <c r="J57" i="7"/>
  <c r="K57" i="7"/>
  <c r="H57" i="7"/>
  <c r="I54" i="7"/>
  <c r="I60" i="7" s="1"/>
  <c r="J54" i="7"/>
  <c r="J60" i="7" s="1"/>
  <c r="K54" i="7"/>
  <c r="H54" i="7"/>
  <c r="H60" i="7" s="1"/>
  <c r="K53" i="7"/>
  <c r="K60" i="7" s="1"/>
  <c r="H53" i="7"/>
  <c r="I49" i="7"/>
  <c r="I50" i="7"/>
  <c r="J49" i="7"/>
  <c r="J50" i="7"/>
  <c r="J51" i="7" s="1"/>
  <c r="J52" i="7" s="1"/>
  <c r="K49" i="7"/>
  <c r="K50" i="7"/>
  <c r="H49" i="7"/>
  <c r="H50" i="7"/>
  <c r="H51" i="7" s="1"/>
  <c r="H52" i="7" s="1"/>
  <c r="I45" i="7"/>
  <c r="I46" i="7"/>
  <c r="J45" i="7"/>
  <c r="J46" i="7"/>
  <c r="K45" i="7"/>
  <c r="K46" i="7"/>
  <c r="H45" i="7"/>
  <c r="H46" i="7"/>
  <c r="I36" i="7"/>
  <c r="I37" i="7"/>
  <c r="I38" i="7"/>
  <c r="I39" i="7"/>
  <c r="J36" i="7"/>
  <c r="J37" i="7"/>
  <c r="J38" i="7" s="1"/>
  <c r="J39" i="7" s="1"/>
  <c r="K36" i="7"/>
  <c r="K37" i="7"/>
  <c r="K38" i="7"/>
  <c r="K39" i="7"/>
  <c r="H36" i="7"/>
  <c r="H37" i="7"/>
  <c r="H38" i="7"/>
  <c r="H39" i="7"/>
  <c r="I28" i="7"/>
  <c r="I29" i="7"/>
  <c r="I30" i="7"/>
  <c r="J28" i="7"/>
  <c r="J29" i="7" s="1"/>
  <c r="J30" i="7" s="1"/>
  <c r="K28" i="7"/>
  <c r="K29" i="7"/>
  <c r="K30" i="7" s="1"/>
  <c r="H28" i="7"/>
  <c r="H29" i="7"/>
  <c r="H30" i="7"/>
  <c r="I19" i="7"/>
  <c r="I20" i="7" s="1"/>
  <c r="I21" i="7" s="1"/>
  <c r="I22" i="7" s="1"/>
  <c r="J19" i="7"/>
  <c r="J20" i="7" s="1"/>
  <c r="J21" i="7" s="1"/>
  <c r="J22" i="7" s="1"/>
  <c r="K19" i="7"/>
  <c r="K20" i="7"/>
  <c r="K21" i="7"/>
  <c r="K22" i="7"/>
  <c r="H19" i="7"/>
  <c r="H20" i="7"/>
  <c r="H21" i="7"/>
  <c r="H22" i="7"/>
  <c r="K51" i="7"/>
  <c r="K52" i="7"/>
  <c r="I51" i="7"/>
  <c r="I52" i="7"/>
</calcChain>
</file>

<file path=xl/sharedStrings.xml><?xml version="1.0" encoding="utf-8"?>
<sst xmlns="http://schemas.openxmlformats.org/spreadsheetml/2006/main" count="135" uniqueCount="111">
  <si>
    <t>(asignavimų valdytojas)</t>
  </si>
  <si>
    <t xml:space="preserve">tūkst. EUR </t>
  </si>
  <si>
    <t>Programos tikslo kodas</t>
  </si>
  <si>
    <t>Uždavinio kodas</t>
  </si>
  <si>
    <t>Priemonės kodas</t>
  </si>
  <si>
    <t>Priemonės pavadinimas</t>
  </si>
  <si>
    <t>Vykdytojo kodas</t>
  </si>
  <si>
    <t>Funkcinės klasifikacijos kodas</t>
  </si>
  <si>
    <t>Finansavimo šaltinis</t>
  </si>
  <si>
    <t>Veiklos pavadinimas</t>
  </si>
  <si>
    <t>Proceso ir /ar indėlio vertinimo kriterijų</t>
  </si>
  <si>
    <t>Atsakingi vykdytojai                         (Vardas, Pavardė)</t>
  </si>
  <si>
    <t xml:space="preserve">Įvykdymo terminas (ketvirčiais)                  </t>
  </si>
  <si>
    <t>iš viso</t>
  </si>
  <si>
    <t>iš jų</t>
  </si>
  <si>
    <t>pavadinimas</t>
  </si>
  <si>
    <t>reikšmė</t>
  </si>
  <si>
    <t>išlaidoms</t>
  </si>
  <si>
    <t>turtui įsigyti</t>
  </si>
  <si>
    <t xml:space="preserve">iš jų darbo užmokesčiui                    </t>
  </si>
  <si>
    <t>Iš viso priemonei:</t>
  </si>
  <si>
    <t>Iš viso uždaviniui:</t>
  </si>
  <si>
    <t>Iš viso tikslui:</t>
  </si>
  <si>
    <t>Iš viso programai:</t>
  </si>
  <si>
    <t>IŠ VISO:</t>
  </si>
  <si>
    <t>9 programa. Savivaldybės valdymo programa</t>
  </si>
  <si>
    <t>Tikslas. Užtikrinti Savivaldybės funkcijų įgyvendinimą ir tobulinti viešojo administravimo sistemą</t>
  </si>
  <si>
    <t>Uždavinys. Sudaryti sąlygas Savivaldybės funkcijų įgyvendinimui</t>
  </si>
  <si>
    <t>Savivaldybės seniūnijų darbo organizavimas</t>
  </si>
  <si>
    <t>Uždavinys. Tinkamai įgyvendinti Savivaldybei perduotas valstybės funkcijas</t>
  </si>
  <si>
    <t>3 programa. Viešosios infrastruktūros plėtros programa</t>
  </si>
  <si>
    <t xml:space="preserve">Tikslas. Užtikrinti saugią ir patikimą energetinę infrastruktūrą </t>
  </si>
  <si>
    <t>Uždavinys. Plėsti bei modernizuoti elektros energijos gamybos ir paskirstymo tinklą</t>
  </si>
  <si>
    <t xml:space="preserve">Gatvių apšvietimas seniūnijose </t>
  </si>
  <si>
    <t xml:space="preserve">1 strateginis tikslas. Kurti palankią ekonominę aplinką sudarant sąlygas smulkiojo ir vidutinio verslo plėtrai, skatinant atvykstamąjį ir vietos turizmą </t>
  </si>
  <si>
    <t>2 programa. Kaimo plėtros programa</t>
  </si>
  <si>
    <t xml:space="preserve">Tikslas. Gerinti žemdirbystės sąlygas Ukmergės rajone </t>
  </si>
  <si>
    <t>Uždavinys. Gerinti kaimo gyvenamosios aplinkos viešąją infrastruktūrą</t>
  </si>
  <si>
    <t>Komunalinės paslaugos seniūnijose</t>
  </si>
  <si>
    <t>6 programa. Sveikatos apsaugos ir socialinės paramos programa</t>
  </si>
  <si>
    <t>Tikslas. Gerinti socialinių paslaugų teikimą Ukmergės rajone</t>
  </si>
  <si>
    <t>Uždavinys. Didinti socialinių paslaugų įvairovę, gerinti jų kokybę ir prieinamumą</t>
  </si>
  <si>
    <t>Socialinių išmokų skaičiavimo administravimas</t>
  </si>
  <si>
    <t>Seniūnas</t>
  </si>
  <si>
    <r>
      <t>Savivaldybės biudžeto lėšos, įskaitant metų pabaigos likutį (</t>
    </r>
    <r>
      <rPr>
        <b/>
        <sz val="8"/>
        <rFont val="Times New Roman"/>
        <family val="1"/>
        <charset val="186"/>
      </rPr>
      <t>SB)</t>
    </r>
  </si>
  <si>
    <r>
      <t>Valstybės biudžeto specialios tikslinės dotacijos valstybinėms (perduotoms savivaldybėms) funkcijoms vykdyti (</t>
    </r>
    <r>
      <rPr>
        <b/>
        <sz val="8"/>
        <rFont val="Times New Roman"/>
        <family val="1"/>
        <charset val="186"/>
      </rPr>
      <t>VB (d))</t>
    </r>
  </si>
  <si>
    <r>
      <t xml:space="preserve">Valstybės biudžeto lėšos </t>
    </r>
    <r>
      <rPr>
        <b/>
        <sz val="8"/>
        <rFont val="Times New Roman"/>
        <family val="1"/>
        <charset val="186"/>
      </rPr>
      <t>(VB)</t>
    </r>
  </si>
  <si>
    <r>
      <t>Skolintos lėšos (</t>
    </r>
    <r>
      <rPr>
        <b/>
        <sz val="8"/>
        <rFont val="Times New Roman"/>
        <family val="1"/>
        <charset val="186"/>
      </rPr>
      <t>SL)</t>
    </r>
  </si>
  <si>
    <r>
      <t>Pajamos už biudžetinių įstaigų suteiktas mokamas paslaugas (</t>
    </r>
    <r>
      <rPr>
        <b/>
        <sz val="8"/>
        <rFont val="Times New Roman"/>
        <family val="1"/>
        <charset val="186"/>
      </rPr>
      <t>SP)</t>
    </r>
  </si>
  <si>
    <r>
      <t>ES lėšos (</t>
    </r>
    <r>
      <rPr>
        <b/>
        <sz val="8"/>
        <rFont val="Times New Roman"/>
        <family val="1"/>
        <charset val="186"/>
      </rPr>
      <t>ES)</t>
    </r>
  </si>
  <si>
    <r>
      <t>Kitos lėšos (</t>
    </r>
    <r>
      <rPr>
        <b/>
        <sz val="8"/>
        <rFont val="Times New Roman"/>
        <family val="1"/>
        <charset val="186"/>
      </rPr>
      <t>Kt)</t>
    </r>
  </si>
  <si>
    <t>(vardas, pavardė)</t>
  </si>
  <si>
    <t>(parašas)</t>
  </si>
  <si>
    <t>SB</t>
  </si>
  <si>
    <t>SP</t>
  </si>
  <si>
    <t>Užimtumo didinimo programa</t>
  </si>
  <si>
    <t>VB(d)</t>
  </si>
  <si>
    <t>10.05.01.01</t>
  </si>
  <si>
    <t>01.03.02.09</t>
  </si>
  <si>
    <t>10.09.01.01</t>
  </si>
  <si>
    <t>06.04.01.01</t>
  </si>
  <si>
    <t>06.02.01.01.</t>
  </si>
  <si>
    <t>06.02.01.01</t>
  </si>
  <si>
    <t xml:space="preserve">3 strateginis tikslas. Palaikyti rajone švarią ir saugią aplinką bei pritaikyti ją gyventojų poreikiams </t>
  </si>
  <si>
    <t xml:space="preserve">2 strateginis tikslas.  Kurti pilietišką visuomenę ir užtikrinti tinkamą kokybiškų viešųjų paslaugų teikimą Ukmergės rajone </t>
  </si>
  <si>
    <t xml:space="preserve">2 strateginis tikslas. Kurti pilietišką visuomenę ir užtikrinti tinkamą kokybiškų viešųjų paslaugų teikimą Ukmergės rajone </t>
  </si>
  <si>
    <t>2021 metų planuojami asignavimai</t>
  </si>
  <si>
    <t>UKMERGĖS RAJONO SAVIVALDYBĖS ADMINISTRACIJOS ŽEMAITKIEMIO SENIŪNIJOS 2021 METŲ VEIKLOS PLANAS. PROGRAMŲ TIKSLŲ, UŽDAVINIŲ IR PRIEMONIŲ ASIGNAVIMŲ SUVESTINĖ</t>
  </si>
  <si>
    <t>Rita Mikutienė</t>
  </si>
  <si>
    <t>Viešųjų atliekų konteinerių skaičius, vnt</t>
  </si>
  <si>
    <t>Prižiūrimų vietinių kelių ir gyvenviečių gatvių ilgis, km</t>
  </si>
  <si>
    <t>Komunalines paslaugos seniūnijoje</t>
  </si>
  <si>
    <t>Prižiūrimų viešųjų erdvių (įskaitant tvarkomas kapines)  plotas, ha</t>
  </si>
  <si>
    <t>Pastatų priežiūra ir smulkus remontas</t>
  </si>
  <si>
    <t>Seniūnė Rita Mikutienė, Ūkvedys Antanas Aukštuolis</t>
  </si>
  <si>
    <t>59,66 km</t>
  </si>
  <si>
    <t>11,52 ha</t>
  </si>
  <si>
    <t>Gatvių ir kitų viešų erdvių apšvietimas</t>
  </si>
  <si>
    <t>Apšviestų gatvių skaičius, vnt</t>
  </si>
  <si>
    <t>Gatvių šviestuvų skaičius, vnt</t>
  </si>
  <si>
    <t>Darbininkas - elektrikas Alfonsas Kisevičius</t>
  </si>
  <si>
    <t>Visuomenei naudingus darbus atliekančių asmenų skaičius.</t>
  </si>
  <si>
    <t>Paramos maisto produktais gavėjų skaičius</t>
  </si>
  <si>
    <t>Valstybinių išmokų ir piniginės socialinės paramos gavėjų skaičius.</t>
  </si>
  <si>
    <t>Mokinių, kuriems skirtas nemokamas maitinimas ir skirta parama mokinio reikmėms įsigyti, skaičius</t>
  </si>
  <si>
    <r>
      <t>S</t>
    </r>
    <r>
      <rPr>
        <sz val="8"/>
        <rFont val="Arial"/>
        <family val="2"/>
        <charset val="186"/>
      </rPr>
      <t>ocialinė darbuotoja Danguolė Aukštuolienė</t>
    </r>
  </si>
  <si>
    <t>I-IV ketv.</t>
  </si>
  <si>
    <t>Seniūnijos darbo organizavimas</t>
  </si>
  <si>
    <t>Gyvenamosios vietos deklaravimo funkcijos vykdymas</t>
  </si>
  <si>
    <t>Pažymos juridiniams faktams patvirtinti ir susirašinėjimo su kitomis institucijomis</t>
  </si>
  <si>
    <t>Susitikimų su bendruomenių pirmininkais, seniūnaičiais ir įmonių vadovais skaičius</t>
  </si>
  <si>
    <t>Kapinių skaitmenizavimas</t>
  </si>
  <si>
    <t>Specialistė</t>
  </si>
  <si>
    <t>Seniūnė Rita Mikutienė</t>
  </si>
  <si>
    <t>II-IV ketv.</t>
  </si>
  <si>
    <t>21 vnt</t>
  </si>
  <si>
    <t>30 vnt</t>
  </si>
  <si>
    <t>16 asm.</t>
  </si>
  <si>
    <t>60 asm.</t>
  </si>
  <si>
    <t>50 asm.</t>
  </si>
  <si>
    <t>10 moksl.</t>
  </si>
  <si>
    <t>1 vnt</t>
  </si>
  <si>
    <t>50 vnt.</t>
  </si>
  <si>
    <t>120 vnt.</t>
  </si>
  <si>
    <t>1 vnt.</t>
  </si>
  <si>
    <t>Remiamų darbų organizavimas</t>
  </si>
  <si>
    <t>Įdarbintų asmenų skaičius</t>
  </si>
  <si>
    <t>132 vnt.</t>
  </si>
  <si>
    <t>5 vnt</t>
  </si>
  <si>
    <t>Žemaitkiemio seniūnija</t>
  </si>
  <si>
    <t xml:space="preserve">PATVIRTINTA                  Ukmergės rajono savivaldybės administracijos direktoriaus           2021 m. kovo    d. įsakymu Nr.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</si>
</sst>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sz val="7"/>
      <name val="Arial"/>
      <family val="2"/>
      <charset val="186"/>
    </font>
    <font>
      <b/>
      <sz val="7"/>
      <name val="Arial"/>
      <family val="2"/>
      <charset val="186"/>
    </font>
    <font>
      <sz val="7"/>
      <name val="Arial"/>
      <family val="2"/>
    </font>
    <font>
      <sz val="11"/>
      <name val="Times New Roman"/>
      <family val="1"/>
      <charset val="186"/>
    </font>
    <font>
      <sz val="6.5"/>
      <name val="Arial"/>
      <family val="2"/>
      <charset val="186"/>
    </font>
    <font>
      <sz val="10"/>
      <name val="Arial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sz val="7"/>
      <color indexed="8"/>
      <name val="Arial"/>
      <family val="2"/>
      <charset val="186"/>
    </font>
    <font>
      <sz val="11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8"/>
      <color theme="1"/>
      <name val="Arial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</borders>
  <cellStyleXfs count="3">
    <xf numFmtId="0" fontId="0" fillId="0" borderId="0"/>
    <xf numFmtId="0" fontId="4" fillId="0" borderId="0"/>
    <xf numFmtId="0" fontId="11" fillId="0" borderId="0"/>
  </cellStyleXfs>
  <cellXfs count="232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Continuous" vertical="center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 wrapText="1"/>
    </xf>
    <xf numFmtId="2" fontId="6" fillId="9" borderId="8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5" borderId="3" xfId="0" applyNumberFormat="1" applyFont="1" applyFill="1" applyBorder="1" applyAlignment="1">
      <alignment horizontal="center" vertical="center" wrapText="1"/>
    </xf>
    <xf numFmtId="2" fontId="6" fillId="3" borderId="9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6" borderId="4" xfId="0" applyNumberFormat="1" applyFont="1" applyFill="1" applyBorder="1" applyAlignment="1">
      <alignment horizontal="center" vertical="center" wrapText="1"/>
    </xf>
    <xf numFmtId="2" fontId="6" fillId="4" borderId="11" xfId="0" applyNumberFormat="1" applyFont="1" applyFill="1" applyBorder="1" applyAlignment="1">
      <alignment horizontal="center" vertical="center" wrapText="1"/>
    </xf>
    <xf numFmtId="2" fontId="6" fillId="4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2" fontId="6" fillId="4" borderId="12" xfId="0" applyNumberFormat="1" applyFont="1" applyFill="1" applyBorder="1" applyAlignment="1">
      <alignment horizontal="center" vertical="center" wrapText="1"/>
    </xf>
    <xf numFmtId="2" fontId="6" fillId="4" borderId="13" xfId="0" applyNumberFormat="1" applyFont="1" applyFill="1" applyBorder="1" applyAlignment="1">
      <alignment horizontal="center" vertical="center" wrapText="1"/>
    </xf>
    <xf numFmtId="2" fontId="6" fillId="4" borderId="14" xfId="0" applyNumberFormat="1" applyFont="1" applyFill="1" applyBorder="1" applyAlignment="1">
      <alignment horizontal="center" vertical="center" wrapText="1"/>
    </xf>
    <xf numFmtId="2" fontId="6" fillId="9" borderId="15" xfId="0" applyNumberFormat="1" applyFont="1" applyFill="1" applyBorder="1" applyAlignment="1">
      <alignment horizontal="center" vertical="center" wrapText="1"/>
    </xf>
    <xf numFmtId="2" fontId="6" fillId="9" borderId="16" xfId="0" applyNumberFormat="1" applyFont="1" applyFill="1" applyBorder="1" applyAlignment="1">
      <alignment horizontal="center" vertical="center" wrapText="1"/>
    </xf>
    <xf numFmtId="2" fontId="6" fillId="9" borderId="17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2" fontId="6" fillId="6" borderId="13" xfId="0" applyNumberFormat="1" applyFont="1" applyFill="1" applyBorder="1" applyAlignment="1">
      <alignment horizontal="center" vertical="center" wrapText="1"/>
    </xf>
    <xf numFmtId="2" fontId="6" fillId="5" borderId="9" xfId="0" applyNumberFormat="1" applyFont="1" applyFill="1" applyBorder="1" applyAlignment="1">
      <alignment horizontal="center" vertical="center" wrapText="1"/>
    </xf>
    <xf numFmtId="2" fontId="6" fillId="9" borderId="18" xfId="0" applyNumberFormat="1" applyFont="1" applyFill="1" applyBorder="1" applyAlignment="1">
      <alignment horizontal="center" vertical="center"/>
    </xf>
    <xf numFmtId="2" fontId="6" fillId="9" borderId="19" xfId="0" applyNumberFormat="1" applyFont="1" applyFill="1" applyBorder="1" applyAlignment="1">
      <alignment horizontal="center" vertical="center"/>
    </xf>
    <xf numFmtId="2" fontId="6" fillId="9" borderId="20" xfId="0" applyNumberFormat="1" applyFont="1" applyFill="1" applyBorder="1" applyAlignment="1">
      <alignment horizontal="center" vertical="center"/>
    </xf>
    <xf numFmtId="2" fontId="6" fillId="9" borderId="21" xfId="0" applyNumberFormat="1" applyFont="1" applyFill="1" applyBorder="1" applyAlignment="1">
      <alignment horizontal="center" vertical="center"/>
    </xf>
    <xf numFmtId="2" fontId="6" fillId="9" borderId="17" xfId="0" applyNumberFormat="1" applyFont="1" applyFill="1" applyBorder="1" applyAlignment="1">
      <alignment horizontal="center" vertical="center"/>
    </xf>
    <xf numFmtId="2" fontId="6" fillId="9" borderId="16" xfId="0" applyNumberFormat="1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Border="1"/>
    <xf numFmtId="0" fontId="15" fillId="0" borderId="22" xfId="0" applyFont="1" applyBorder="1"/>
    <xf numFmtId="0" fontId="15" fillId="0" borderId="23" xfId="0" applyFont="1" applyBorder="1"/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2" fontId="6" fillId="9" borderId="24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2" fontId="6" fillId="9" borderId="25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51" xfId="0" applyFont="1" applyBorder="1" applyAlignment="1">
      <alignment vertical="center" wrapText="1"/>
    </xf>
    <xf numFmtId="0" fontId="5" fillId="0" borderId="25" xfId="0" applyFont="1" applyBorder="1" applyAlignment="1">
      <alignment wrapText="1"/>
    </xf>
    <xf numFmtId="2" fontId="6" fillId="9" borderId="51" xfId="0" applyNumberFormat="1" applyFont="1" applyFill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2" fontId="14" fillId="0" borderId="59" xfId="0" applyNumberFormat="1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2" fontId="6" fillId="8" borderId="19" xfId="0" applyNumberFormat="1" applyFont="1" applyFill="1" applyBorder="1" applyAlignment="1">
      <alignment horizontal="center" vertical="center" wrapText="1"/>
    </xf>
    <xf numFmtId="2" fontId="6" fillId="8" borderId="17" xfId="0" applyNumberFormat="1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 wrapText="1"/>
    </xf>
    <xf numFmtId="2" fontId="6" fillId="9" borderId="24" xfId="0" applyNumberFormat="1" applyFont="1" applyFill="1" applyBorder="1" applyAlignment="1">
      <alignment horizontal="center" vertical="center" wrapText="1"/>
    </xf>
    <xf numFmtId="2" fontId="6" fillId="9" borderId="18" xfId="0" applyNumberFormat="1" applyFont="1" applyFill="1" applyBorder="1" applyAlignment="1">
      <alignment horizontal="center" vertical="center" wrapText="1"/>
    </xf>
    <xf numFmtId="2" fontId="6" fillId="8" borderId="64" xfId="0" applyNumberFormat="1" applyFont="1" applyFill="1" applyBorder="1" applyAlignment="1">
      <alignment horizontal="center" vertical="center" wrapText="1"/>
    </xf>
    <xf numFmtId="2" fontId="6" fillId="8" borderId="49" xfId="0" applyNumberFormat="1" applyFont="1" applyFill="1" applyBorder="1" applyAlignment="1">
      <alignment horizontal="center" vertical="center" wrapText="1"/>
    </xf>
    <xf numFmtId="2" fontId="6" fillId="8" borderId="50" xfId="0" applyNumberFormat="1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2" fontId="6" fillId="8" borderId="52" xfId="0" applyNumberFormat="1" applyFont="1" applyFill="1" applyBorder="1" applyAlignment="1">
      <alignment horizontal="center" vertical="center" wrapText="1"/>
    </xf>
    <xf numFmtId="2" fontId="6" fillId="8" borderId="19" xfId="0" applyNumberFormat="1" applyFont="1" applyFill="1" applyBorder="1" applyAlignment="1">
      <alignment horizontal="center" vertical="center" wrapText="1"/>
    </xf>
    <xf numFmtId="2" fontId="6" fillId="8" borderId="17" xfId="0" applyNumberFormat="1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2" fontId="6" fillId="8" borderId="51" xfId="0" applyNumberFormat="1" applyFont="1" applyFill="1" applyBorder="1" applyAlignment="1">
      <alignment horizontal="center" vertical="center" wrapText="1"/>
    </xf>
    <xf numFmtId="2" fontId="6" fillId="9" borderId="25" xfId="0" applyNumberFormat="1" applyFont="1" applyFill="1" applyBorder="1" applyAlignment="1">
      <alignment horizontal="center" vertical="center" wrapText="1"/>
    </xf>
    <xf numFmtId="2" fontId="6" fillId="9" borderId="20" xfId="0" applyNumberFormat="1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2" fontId="6" fillId="0" borderId="24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2" fontId="6" fillId="8" borderId="55" xfId="0" applyNumberFormat="1" applyFont="1" applyFill="1" applyBorder="1" applyAlignment="1">
      <alignment horizontal="center" vertical="center" wrapText="1"/>
    </xf>
    <xf numFmtId="2" fontId="6" fillId="8" borderId="56" xfId="0" applyNumberFormat="1" applyFont="1" applyFill="1" applyBorder="1" applyAlignment="1">
      <alignment horizontal="center" vertical="center" wrapText="1"/>
    </xf>
    <xf numFmtId="2" fontId="6" fillId="8" borderId="57" xfId="0" applyNumberFormat="1" applyFont="1" applyFill="1" applyBorder="1" applyAlignment="1">
      <alignment horizontal="center" vertical="center" wrapText="1"/>
    </xf>
    <xf numFmtId="2" fontId="6" fillId="8" borderId="58" xfId="0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2" fontId="14" fillId="0" borderId="60" xfId="0" applyNumberFormat="1" applyFont="1" applyBorder="1" applyAlignment="1">
      <alignment horizontal="center" vertical="center" wrapText="1"/>
    </xf>
    <xf numFmtId="2" fontId="14" fillId="0" borderId="61" xfId="0" applyNumberFormat="1" applyFont="1" applyBorder="1" applyAlignment="1">
      <alignment horizontal="center" vertical="center" wrapText="1"/>
    </xf>
    <xf numFmtId="2" fontId="14" fillId="0" borderId="62" xfId="0" applyNumberFormat="1" applyFont="1" applyBorder="1" applyAlignment="1">
      <alignment horizontal="center" vertical="center" wrapText="1"/>
    </xf>
    <xf numFmtId="2" fontId="14" fillId="0" borderId="63" xfId="0" applyNumberFormat="1" applyFont="1" applyBorder="1" applyAlignment="1">
      <alignment horizontal="center" vertical="center" wrapText="1"/>
    </xf>
    <xf numFmtId="2" fontId="14" fillId="0" borderId="54" xfId="0" applyNumberFormat="1" applyFont="1" applyBorder="1" applyAlignment="1">
      <alignment horizontal="center" vertical="center" wrapText="1"/>
    </xf>
    <xf numFmtId="2" fontId="14" fillId="0" borderId="19" xfId="0" applyNumberFormat="1" applyFont="1" applyBorder="1" applyAlignment="1">
      <alignment horizontal="center" vertical="center" wrapText="1"/>
    </xf>
    <xf numFmtId="2" fontId="6" fillId="8" borderId="53" xfId="0" applyNumberFormat="1" applyFont="1" applyFill="1" applyBorder="1" applyAlignment="1">
      <alignment horizontal="center" vertical="center" wrapText="1"/>
    </xf>
    <xf numFmtId="2" fontId="6" fillId="9" borderId="51" xfId="0" applyNumberFormat="1" applyFont="1" applyFill="1" applyBorder="1" applyAlignment="1">
      <alignment horizontal="center" wrapText="1"/>
    </xf>
    <xf numFmtId="2" fontId="6" fillId="9" borderId="19" xfId="0" applyNumberFormat="1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left" vertical="center" wrapText="1"/>
    </xf>
    <xf numFmtId="0" fontId="5" fillId="3" borderId="30" xfId="0" applyFont="1" applyFill="1" applyBorder="1" applyAlignment="1">
      <alignment horizontal="left" vertical="center" wrapText="1"/>
    </xf>
    <xf numFmtId="0" fontId="5" fillId="3" borderId="35" xfId="0" applyFont="1" applyFill="1" applyBorder="1" applyAlignment="1">
      <alignment horizontal="left" vertical="center" wrapText="1"/>
    </xf>
    <xf numFmtId="2" fontId="6" fillId="0" borderId="43" xfId="0" applyNumberFormat="1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2" fontId="6" fillId="0" borderId="26" xfId="0" applyNumberFormat="1" applyFont="1" applyBorder="1" applyAlignment="1">
      <alignment horizontal="center" vertical="center" wrapText="1"/>
    </xf>
    <xf numFmtId="0" fontId="6" fillId="5" borderId="36" xfId="0" applyFont="1" applyFill="1" applyBorder="1" applyAlignment="1">
      <alignment horizontal="right" vertical="center" wrapText="1"/>
    </xf>
    <xf numFmtId="0" fontId="6" fillId="5" borderId="37" xfId="0" applyFont="1" applyFill="1" applyBorder="1" applyAlignment="1">
      <alignment horizontal="right" vertical="center" wrapText="1"/>
    </xf>
    <xf numFmtId="0" fontId="10" fillId="4" borderId="1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31" xfId="0" applyNumberFormat="1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3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right" vertical="center" wrapText="1"/>
    </xf>
    <xf numFmtId="0" fontId="12" fillId="0" borderId="38" xfId="2" applyFont="1" applyBorder="1" applyAlignment="1">
      <alignment vertical="center" wrapText="1"/>
    </xf>
    <xf numFmtId="0" fontId="12" fillId="0" borderId="23" xfId="2" applyFont="1" applyBorder="1" applyAlignment="1">
      <alignment vertical="center" wrapText="1"/>
    </xf>
    <xf numFmtId="0" fontId="5" fillId="0" borderId="45" xfId="0" applyFont="1" applyBorder="1" applyAlignment="1">
      <alignment horizontal="right" vertical="center" wrapText="1"/>
    </xf>
    <xf numFmtId="0" fontId="5" fillId="0" borderId="46" xfId="0" applyFont="1" applyBorder="1" applyAlignment="1">
      <alignment horizontal="right" vertical="center" wrapText="1"/>
    </xf>
    <xf numFmtId="0" fontId="5" fillId="6" borderId="45" xfId="0" applyFont="1" applyFill="1" applyBorder="1" applyAlignment="1">
      <alignment horizontal="right" vertical="center" wrapText="1"/>
    </xf>
    <xf numFmtId="0" fontId="5" fillId="6" borderId="46" xfId="0" applyFont="1" applyFill="1" applyBorder="1" applyAlignment="1">
      <alignment horizontal="right" vertical="center" wrapText="1"/>
    </xf>
    <xf numFmtId="0" fontId="5" fillId="6" borderId="47" xfId="0" applyFont="1" applyFill="1" applyBorder="1" applyAlignment="1">
      <alignment horizontal="right" vertical="center" wrapText="1"/>
    </xf>
    <xf numFmtId="0" fontId="12" fillId="0" borderId="28" xfId="2" applyFont="1" applyBorder="1" applyAlignment="1">
      <alignment vertical="center" wrapText="1"/>
    </xf>
    <xf numFmtId="0" fontId="12" fillId="0" borderId="22" xfId="2" applyFont="1" applyBorder="1" applyAlignment="1">
      <alignment vertical="center" wrapText="1"/>
    </xf>
    <xf numFmtId="0" fontId="12" fillId="0" borderId="29" xfId="2" applyFont="1" applyFill="1" applyBorder="1" applyAlignment="1">
      <alignment vertical="center" wrapText="1"/>
    </xf>
    <xf numFmtId="0" fontId="12" fillId="0" borderId="30" xfId="2" applyFont="1" applyFill="1" applyBorder="1" applyAlignment="1">
      <alignment vertical="center" wrapText="1"/>
    </xf>
    <xf numFmtId="0" fontId="12" fillId="0" borderId="29" xfId="2" applyFont="1" applyBorder="1" applyAlignment="1">
      <alignment horizontal="left" vertical="center" wrapText="1"/>
    </xf>
    <xf numFmtId="0" fontId="12" fillId="0" borderId="30" xfId="2" applyFont="1" applyBorder="1" applyAlignment="1">
      <alignment horizontal="left" vertical="center" wrapText="1"/>
    </xf>
    <xf numFmtId="0" fontId="12" fillId="0" borderId="48" xfId="2" applyFont="1" applyBorder="1" applyAlignment="1">
      <alignment vertical="center" wrapText="1"/>
    </xf>
    <xf numFmtId="0" fontId="12" fillId="0" borderId="29" xfId="2" applyFont="1" applyBorder="1" applyAlignment="1">
      <alignment vertical="center" wrapText="1"/>
    </xf>
    <xf numFmtId="0" fontId="12" fillId="0" borderId="30" xfId="2" applyFont="1" applyBorder="1" applyAlignment="1">
      <alignment vertical="center" wrapText="1"/>
    </xf>
    <xf numFmtId="0" fontId="5" fillId="7" borderId="28" xfId="0" applyFont="1" applyFill="1" applyBorder="1" applyAlignment="1">
      <alignment horizontal="left" vertical="center" wrapText="1"/>
    </xf>
    <xf numFmtId="0" fontId="5" fillId="7" borderId="22" xfId="0" applyFont="1" applyFill="1" applyBorder="1" applyAlignment="1">
      <alignment horizontal="left" vertical="center" wrapText="1"/>
    </xf>
    <xf numFmtId="0" fontId="5" fillId="6" borderId="29" xfId="0" applyFont="1" applyFill="1" applyBorder="1" applyAlignment="1">
      <alignment horizontal="left" vertical="center" wrapText="1"/>
    </xf>
    <xf numFmtId="0" fontId="5" fillId="6" borderId="30" xfId="0" applyFont="1" applyFill="1" applyBorder="1" applyAlignment="1">
      <alignment horizontal="left" vertical="center" wrapText="1"/>
    </xf>
    <xf numFmtId="0" fontId="3" fillId="0" borderId="44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5" fillId="7" borderId="32" xfId="0" applyFont="1" applyFill="1" applyBorder="1" applyAlignment="1">
      <alignment horizontal="left" vertical="center" wrapText="1"/>
    </xf>
    <xf numFmtId="0" fontId="5" fillId="7" borderId="33" xfId="0" applyFont="1" applyFill="1" applyBorder="1" applyAlignment="1">
      <alignment horizontal="left" vertical="center" wrapText="1"/>
    </xf>
    <xf numFmtId="0" fontId="5" fillId="7" borderId="34" xfId="0" applyFont="1" applyFill="1" applyBorder="1" applyAlignment="1">
      <alignment horizontal="left" vertical="center" wrapText="1"/>
    </xf>
    <xf numFmtId="0" fontId="5" fillId="6" borderId="35" xfId="0" applyFont="1" applyFill="1" applyBorder="1" applyAlignment="1">
      <alignment horizontal="left" vertical="center" wrapText="1"/>
    </xf>
    <xf numFmtId="0" fontId="5" fillId="2" borderId="35" xfId="0" applyFont="1" applyFill="1" applyBorder="1" applyAlignment="1">
      <alignment horizontal="left" vertical="center" wrapText="1"/>
    </xf>
    <xf numFmtId="0" fontId="17" fillId="0" borderId="54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49" fontId="6" fillId="0" borderId="38" xfId="0" applyNumberFormat="1" applyFont="1" applyBorder="1" applyAlignment="1">
      <alignment horizontal="center" vertical="center" wrapText="1"/>
    </xf>
    <xf numFmtId="49" fontId="6" fillId="0" borderId="39" xfId="0" applyNumberFormat="1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41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2" fontId="6" fillId="0" borderId="44" xfId="0" applyNumberFormat="1" applyFont="1" applyBorder="1" applyAlignment="1">
      <alignment horizontal="center" vertical="center" wrapText="1"/>
    </xf>
    <xf numFmtId="2" fontId="6" fillId="0" borderId="49" xfId="0" applyNumberFormat="1" applyFont="1" applyBorder="1" applyAlignment="1">
      <alignment horizontal="center" vertical="center" wrapText="1"/>
    </xf>
    <xf numFmtId="2" fontId="6" fillId="0" borderId="50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5" fillId="6" borderId="42" xfId="0" applyFont="1" applyFill="1" applyBorder="1" applyAlignment="1">
      <alignment horizontal="right" vertical="center" wrapText="1"/>
    </xf>
    <xf numFmtId="0" fontId="5" fillId="6" borderId="43" xfId="0" applyFont="1" applyFill="1" applyBorder="1" applyAlignment="1">
      <alignment horizontal="right" vertical="center" wrapText="1"/>
    </xf>
    <xf numFmtId="0" fontId="5" fillId="6" borderId="44" xfId="0" applyFont="1" applyFill="1" applyBorder="1" applyAlignment="1">
      <alignment horizontal="righ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18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textRotation="90" wrapText="1"/>
    </xf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 vertical="center" textRotation="90"/>
    </xf>
    <xf numFmtId="0" fontId="3" fillId="0" borderId="17" xfId="0" applyFont="1" applyBorder="1" applyAlignment="1">
      <alignment horizontal="center" vertical="center" textRotation="90"/>
    </xf>
    <xf numFmtId="0" fontId="3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vertical="center" textRotation="90" wrapText="1"/>
    </xf>
    <xf numFmtId="0" fontId="3" fillId="0" borderId="18" xfId="0" applyFont="1" applyBorder="1" applyAlignment="1">
      <alignment vertical="center" textRotation="90" wrapText="1"/>
    </xf>
    <xf numFmtId="0" fontId="3" fillId="0" borderId="21" xfId="0" applyFont="1" applyBorder="1" applyAlignment="1">
      <alignment vertical="center" textRotation="90" wrapText="1"/>
    </xf>
    <xf numFmtId="0" fontId="0" fillId="0" borderId="26" xfId="0" applyBorder="1" applyAlignment="1">
      <alignment horizontal="center"/>
    </xf>
    <xf numFmtId="49" fontId="3" fillId="0" borderId="24" xfId="0" applyNumberFormat="1" applyFont="1" applyBorder="1" applyAlignment="1">
      <alignment horizontal="center" vertical="center" textRotation="90" wrapText="1"/>
    </xf>
    <xf numFmtId="49" fontId="3" fillId="0" borderId="18" xfId="0" applyNumberFormat="1" applyFont="1" applyBorder="1" applyAlignment="1">
      <alignment horizontal="center" vertical="center" textRotation="90" wrapText="1"/>
    </xf>
    <xf numFmtId="49" fontId="3" fillId="0" borderId="21" xfId="0" applyNumberFormat="1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3" fillId="0" borderId="23" xfId="0" applyFont="1" applyBorder="1" applyAlignment="1">
      <alignment horizontal="center"/>
    </xf>
    <xf numFmtId="0" fontId="0" fillId="0" borderId="18" xfId="0" applyBorder="1" applyAlignment="1">
      <alignment horizontal="center" vertical="center" textRotation="90" wrapText="1"/>
    </xf>
    <xf numFmtId="0" fontId="0" fillId="0" borderId="21" xfId="0" applyBorder="1" applyAlignment="1">
      <alignment horizontal="center" vertical="center" textRotation="90" wrapText="1"/>
    </xf>
    <xf numFmtId="0" fontId="4" fillId="0" borderId="2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3">
    <cellStyle name="Įprastas" xfId="0" builtinId="0"/>
    <cellStyle name="Įprastas 2" xfId="1"/>
    <cellStyle name="Įprastas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tabSelected="1" zoomScaleNormal="100" workbookViewId="0">
      <selection activeCell="N4" sqref="N4"/>
    </sheetView>
  </sheetViews>
  <sheetFormatPr defaultRowHeight="15" x14ac:dyDescent="0.25"/>
  <cols>
    <col min="1" max="1" width="7.42578125" customWidth="1"/>
    <col min="2" max="2" width="5.140625" customWidth="1"/>
    <col min="3" max="3" width="4.7109375" customWidth="1"/>
    <col min="4" max="4" width="11.140625" customWidth="1"/>
    <col min="5" max="5" width="5" customWidth="1"/>
    <col min="6" max="6" width="7.85546875" customWidth="1"/>
    <col min="7" max="7" width="6.140625" customWidth="1"/>
    <col min="8" max="8" width="5.28515625" customWidth="1"/>
    <col min="9" max="9" width="6.28515625" customWidth="1"/>
    <col min="10" max="10" width="7.7109375" customWidth="1"/>
    <col min="11" max="11" width="6.5703125" customWidth="1"/>
    <col min="12" max="12" width="15.140625" customWidth="1"/>
    <col min="13" max="13" width="16.42578125" customWidth="1"/>
    <col min="14" max="14" width="25.5703125" customWidth="1"/>
    <col min="15" max="15" width="19.5703125" customWidth="1"/>
    <col min="16" max="16" width="13.42578125" customWidth="1"/>
  </cols>
  <sheetData>
    <row r="1" spans="1:16" ht="15.75" customHeight="1" x14ac:dyDescent="0.25">
      <c r="E1" s="1"/>
      <c r="F1" s="2"/>
      <c r="G1" s="3"/>
      <c r="I1" s="35"/>
      <c r="J1" s="36"/>
      <c r="K1" s="36"/>
      <c r="L1" s="4"/>
      <c r="M1" s="4"/>
      <c r="N1" s="34"/>
      <c r="O1" s="4"/>
      <c r="P1" s="4"/>
    </row>
    <row r="2" spans="1:16" ht="13.5" customHeight="1" x14ac:dyDescent="0.25">
      <c r="E2" s="1"/>
      <c r="F2" s="2"/>
      <c r="G2" s="3"/>
      <c r="I2" s="36"/>
      <c r="J2" s="36"/>
      <c r="K2" s="36"/>
      <c r="L2" s="4"/>
      <c r="M2" s="4"/>
      <c r="N2" s="34"/>
      <c r="O2" s="229" t="s">
        <v>110</v>
      </c>
      <c r="P2" s="230"/>
    </row>
    <row r="3" spans="1:16" ht="17.25" customHeight="1" x14ac:dyDescent="0.25">
      <c r="A3" s="215" t="s">
        <v>67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34"/>
      <c r="O3" s="230"/>
      <c r="P3" s="230"/>
    </row>
    <row r="4" spans="1:16" ht="15.75" customHeight="1" x14ac:dyDescent="0.25">
      <c r="A4" s="215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34"/>
      <c r="O4" s="231"/>
      <c r="P4" s="231"/>
    </row>
    <row r="5" spans="1:16" ht="12.75" customHeight="1" x14ac:dyDescent="0.25">
      <c r="A5" s="215"/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34"/>
      <c r="O5" s="231"/>
      <c r="P5" s="231"/>
    </row>
    <row r="6" spans="1:16" ht="12.75" customHeight="1" x14ac:dyDescent="0.25">
      <c r="C6" s="216" t="s">
        <v>109</v>
      </c>
      <c r="D6" s="216"/>
      <c r="E6" s="216"/>
      <c r="F6" s="216"/>
      <c r="G6" s="216"/>
      <c r="H6" s="5"/>
      <c r="L6" s="5"/>
      <c r="M6" s="6"/>
      <c r="N6" s="5"/>
      <c r="O6" s="231"/>
      <c r="P6" s="231"/>
    </row>
    <row r="7" spans="1:16" ht="9.75" customHeight="1" x14ac:dyDescent="0.25">
      <c r="C7" s="217" t="s">
        <v>0</v>
      </c>
      <c r="D7" s="217"/>
      <c r="E7" s="217"/>
      <c r="F7" s="217"/>
      <c r="G7" s="217"/>
      <c r="K7" s="5"/>
      <c r="L7" s="5"/>
      <c r="N7" s="5"/>
      <c r="O7" s="231"/>
      <c r="P7" s="231"/>
    </row>
    <row r="8" spans="1:16" ht="15.75" customHeight="1" thickBot="1" x14ac:dyDescent="0.3">
      <c r="E8" s="1"/>
      <c r="F8" s="2"/>
      <c r="G8" s="3"/>
      <c r="H8" s="209" t="s">
        <v>1</v>
      </c>
      <c r="I8" s="209"/>
      <c r="J8" s="209"/>
      <c r="K8" s="209"/>
      <c r="L8" s="7"/>
      <c r="M8" s="7"/>
    </row>
    <row r="9" spans="1:16" ht="23.25" customHeight="1" x14ac:dyDescent="0.25">
      <c r="A9" s="193" t="s">
        <v>2</v>
      </c>
      <c r="B9" s="206" t="s">
        <v>3</v>
      </c>
      <c r="C9" s="206" t="s">
        <v>4</v>
      </c>
      <c r="D9" s="100" t="s">
        <v>5</v>
      </c>
      <c r="E9" s="210" t="s">
        <v>6</v>
      </c>
      <c r="F9" s="193" t="s">
        <v>7</v>
      </c>
      <c r="G9" s="193" t="s">
        <v>8</v>
      </c>
      <c r="H9" s="196" t="s">
        <v>66</v>
      </c>
      <c r="I9" s="197"/>
      <c r="J9" s="197"/>
      <c r="K9" s="198"/>
      <c r="L9" s="220" t="s">
        <v>9</v>
      </c>
      <c r="M9" s="196" t="s">
        <v>10</v>
      </c>
      <c r="N9" s="197"/>
      <c r="O9" s="100" t="s">
        <v>11</v>
      </c>
      <c r="P9" s="193" t="s">
        <v>12</v>
      </c>
    </row>
    <row r="10" spans="1:16" x14ac:dyDescent="0.25">
      <c r="A10" s="194"/>
      <c r="B10" s="207"/>
      <c r="C10" s="207"/>
      <c r="D10" s="101"/>
      <c r="E10" s="211"/>
      <c r="F10" s="194"/>
      <c r="G10" s="194"/>
      <c r="H10" s="199" t="s">
        <v>13</v>
      </c>
      <c r="I10" s="202" t="s">
        <v>14</v>
      </c>
      <c r="J10" s="203"/>
      <c r="K10" s="204"/>
      <c r="L10" s="221"/>
      <c r="M10" s="223" t="s">
        <v>15</v>
      </c>
      <c r="N10" s="226" t="s">
        <v>16</v>
      </c>
      <c r="O10" s="101"/>
      <c r="P10" s="218"/>
    </row>
    <row r="11" spans="1:16" x14ac:dyDescent="0.25">
      <c r="A11" s="194"/>
      <c r="B11" s="207"/>
      <c r="C11" s="207"/>
      <c r="D11" s="101"/>
      <c r="E11" s="211"/>
      <c r="F11" s="194"/>
      <c r="G11" s="194"/>
      <c r="H11" s="200"/>
      <c r="I11" s="8" t="s">
        <v>17</v>
      </c>
      <c r="J11" s="8"/>
      <c r="K11" s="213" t="s">
        <v>18</v>
      </c>
      <c r="L11" s="221"/>
      <c r="M11" s="224"/>
      <c r="N11" s="227"/>
      <c r="O11" s="101"/>
      <c r="P11" s="218"/>
    </row>
    <row r="12" spans="1:16" ht="50.25" customHeight="1" thickBot="1" x14ac:dyDescent="0.3">
      <c r="A12" s="205"/>
      <c r="B12" s="208"/>
      <c r="C12" s="208"/>
      <c r="D12" s="184"/>
      <c r="E12" s="212"/>
      <c r="F12" s="195"/>
      <c r="G12" s="195"/>
      <c r="H12" s="201"/>
      <c r="I12" s="9" t="s">
        <v>13</v>
      </c>
      <c r="J12" s="10" t="s">
        <v>19</v>
      </c>
      <c r="K12" s="214"/>
      <c r="L12" s="222"/>
      <c r="M12" s="225"/>
      <c r="N12" s="228"/>
      <c r="O12" s="184"/>
      <c r="P12" s="219"/>
    </row>
    <row r="13" spans="1:16" ht="33" customHeight="1" x14ac:dyDescent="0.25">
      <c r="A13" s="161" t="s">
        <v>34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00" t="s">
        <v>71</v>
      </c>
      <c r="M13" s="64"/>
      <c r="N13" s="65"/>
      <c r="O13" s="100" t="s">
        <v>74</v>
      </c>
      <c r="P13" s="87" t="s">
        <v>86</v>
      </c>
    </row>
    <row r="14" spans="1:16" ht="24" customHeight="1" x14ac:dyDescent="0.25">
      <c r="A14" s="163" t="s">
        <v>35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01"/>
      <c r="M14" s="82" t="s">
        <v>69</v>
      </c>
      <c r="N14" s="85" t="s">
        <v>96</v>
      </c>
      <c r="O14" s="190"/>
      <c r="P14" s="87"/>
    </row>
    <row r="15" spans="1:16" ht="23.25" customHeight="1" x14ac:dyDescent="0.25">
      <c r="A15" s="11">
        <v>1</v>
      </c>
      <c r="B15" s="139" t="s">
        <v>36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01"/>
      <c r="M15" s="108"/>
      <c r="N15" s="85"/>
      <c r="O15" s="190"/>
      <c r="P15" s="87"/>
    </row>
    <row r="16" spans="1:16" ht="24.75" customHeight="1" thickBot="1" x14ac:dyDescent="0.3">
      <c r="A16" s="12">
        <v>1</v>
      </c>
      <c r="B16" s="13">
        <v>2</v>
      </c>
      <c r="C16" s="122" t="s">
        <v>37</v>
      </c>
      <c r="D16" s="123"/>
      <c r="E16" s="123"/>
      <c r="F16" s="123"/>
      <c r="G16" s="123"/>
      <c r="H16" s="123"/>
      <c r="I16" s="123"/>
      <c r="J16" s="123"/>
      <c r="K16" s="123"/>
      <c r="L16" s="101"/>
      <c r="M16" s="82" t="s">
        <v>70</v>
      </c>
      <c r="N16" s="85" t="s">
        <v>75</v>
      </c>
      <c r="O16" s="190"/>
      <c r="P16" s="87"/>
    </row>
    <row r="17" spans="1:16" ht="21.75" customHeight="1" thickBot="1" x14ac:dyDescent="0.3">
      <c r="A17" s="117">
        <v>1</v>
      </c>
      <c r="B17" s="114">
        <v>2</v>
      </c>
      <c r="C17" s="111">
        <v>8</v>
      </c>
      <c r="D17" s="178" t="s">
        <v>38</v>
      </c>
      <c r="E17" s="175"/>
      <c r="F17" s="16" t="s">
        <v>61</v>
      </c>
      <c r="G17" s="17" t="s">
        <v>53</v>
      </c>
      <c r="H17" s="18">
        <v>65.400000000000006</v>
      </c>
      <c r="I17" s="19">
        <v>65.400000000000006</v>
      </c>
      <c r="J17" s="19">
        <v>42.6</v>
      </c>
      <c r="K17" s="20"/>
      <c r="L17" s="101"/>
      <c r="M17" s="108"/>
      <c r="N17" s="85"/>
      <c r="O17" s="190"/>
      <c r="P17" s="87"/>
    </row>
    <row r="18" spans="1:16" ht="21.75" customHeight="1" thickBot="1" x14ac:dyDescent="0.3">
      <c r="A18" s="118"/>
      <c r="B18" s="115"/>
      <c r="C18" s="112"/>
      <c r="D18" s="179"/>
      <c r="E18" s="176"/>
      <c r="F18" s="16" t="s">
        <v>62</v>
      </c>
      <c r="G18" s="17" t="s">
        <v>54</v>
      </c>
      <c r="H18" s="18">
        <v>0.1</v>
      </c>
      <c r="I18" s="19">
        <v>0.1</v>
      </c>
      <c r="J18" s="19"/>
      <c r="K18" s="20"/>
      <c r="L18" s="101"/>
      <c r="M18" s="82" t="s">
        <v>72</v>
      </c>
      <c r="N18" s="93" t="s">
        <v>76</v>
      </c>
      <c r="O18" s="190"/>
      <c r="P18" s="87"/>
    </row>
    <row r="19" spans="1:16" ht="19.5" customHeight="1" thickBot="1" x14ac:dyDescent="0.3">
      <c r="A19" s="116"/>
      <c r="B19" s="116"/>
      <c r="C19" s="113"/>
      <c r="D19" s="180"/>
      <c r="E19" s="177"/>
      <c r="F19" s="128" t="s">
        <v>20</v>
      </c>
      <c r="G19" s="129"/>
      <c r="H19" s="45">
        <f>H17+H18</f>
        <v>65.5</v>
      </c>
      <c r="I19" s="45">
        <f>I17+I18</f>
        <v>65.5</v>
      </c>
      <c r="J19" s="45">
        <f>J17+J18</f>
        <v>42.6</v>
      </c>
      <c r="K19" s="45">
        <f>K17+K18</f>
        <v>0</v>
      </c>
      <c r="L19" s="101"/>
      <c r="M19" s="108"/>
      <c r="N19" s="93"/>
      <c r="O19" s="190"/>
      <c r="P19" s="87"/>
    </row>
    <row r="20" spans="1:16" ht="19.5" customHeight="1" x14ac:dyDescent="0.25">
      <c r="A20" s="14">
        <v>1</v>
      </c>
      <c r="B20" s="15">
        <v>2</v>
      </c>
      <c r="C20" s="120" t="s">
        <v>21</v>
      </c>
      <c r="D20" s="120"/>
      <c r="E20" s="120"/>
      <c r="F20" s="120"/>
      <c r="G20" s="121"/>
      <c r="H20" s="25">
        <f>H19</f>
        <v>65.5</v>
      </c>
      <c r="I20" s="25">
        <f t="shared" ref="I20:K22" si="0">I19</f>
        <v>65.5</v>
      </c>
      <c r="J20" s="25">
        <f t="shared" si="0"/>
        <v>42.6</v>
      </c>
      <c r="K20" s="25">
        <f t="shared" si="0"/>
        <v>0</v>
      </c>
      <c r="L20" s="101"/>
      <c r="M20" s="82" t="s">
        <v>73</v>
      </c>
      <c r="N20" s="85" t="s">
        <v>108</v>
      </c>
      <c r="O20" s="190"/>
      <c r="P20" s="87"/>
    </row>
    <row r="21" spans="1:16" ht="21.75" customHeight="1" thickBot="1" x14ac:dyDescent="0.3">
      <c r="A21" s="14">
        <v>1</v>
      </c>
      <c r="B21" s="143" t="s">
        <v>22</v>
      </c>
      <c r="C21" s="143"/>
      <c r="D21" s="143"/>
      <c r="E21" s="143"/>
      <c r="F21" s="143"/>
      <c r="G21" s="144"/>
      <c r="H21" s="30">
        <f>H20</f>
        <v>65.5</v>
      </c>
      <c r="I21" s="30">
        <f t="shared" si="0"/>
        <v>65.5</v>
      </c>
      <c r="J21" s="30">
        <f t="shared" si="0"/>
        <v>42.6</v>
      </c>
      <c r="K21" s="30">
        <f t="shared" si="0"/>
        <v>0</v>
      </c>
      <c r="L21" s="101"/>
      <c r="M21" s="83"/>
      <c r="N21" s="85"/>
      <c r="O21" s="190"/>
      <c r="P21" s="87"/>
    </row>
    <row r="22" spans="1:16" ht="21" customHeight="1" thickBot="1" x14ac:dyDescent="0.3">
      <c r="A22" s="187" t="s">
        <v>23</v>
      </c>
      <c r="B22" s="188"/>
      <c r="C22" s="188"/>
      <c r="D22" s="188"/>
      <c r="E22" s="188"/>
      <c r="F22" s="188"/>
      <c r="G22" s="189"/>
      <c r="H22" s="31">
        <f>H21</f>
        <v>65.5</v>
      </c>
      <c r="I22" s="31">
        <f t="shared" si="0"/>
        <v>65.5</v>
      </c>
      <c r="J22" s="31">
        <f t="shared" si="0"/>
        <v>42.6</v>
      </c>
      <c r="K22" s="31">
        <f t="shared" si="0"/>
        <v>0</v>
      </c>
      <c r="L22" s="184"/>
      <c r="M22" s="84"/>
      <c r="N22" s="86"/>
      <c r="O22" s="191"/>
      <c r="P22" s="88"/>
    </row>
    <row r="23" spans="1:16" ht="34.5" customHeight="1" x14ac:dyDescent="0.25">
      <c r="A23" s="168" t="s">
        <v>63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81" t="s">
        <v>77</v>
      </c>
      <c r="M23" s="66"/>
      <c r="N23" s="62"/>
      <c r="O23" s="59"/>
      <c r="P23" s="59"/>
    </row>
    <row r="24" spans="1:16" ht="22.5" customHeight="1" x14ac:dyDescent="0.25">
      <c r="A24" s="163" t="s">
        <v>30</v>
      </c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82"/>
      <c r="M24" s="67"/>
      <c r="N24" s="57"/>
      <c r="O24" s="56"/>
      <c r="P24" s="56"/>
    </row>
    <row r="25" spans="1:16" ht="21.75" customHeight="1" x14ac:dyDescent="0.25">
      <c r="A25" s="11">
        <v>2</v>
      </c>
      <c r="B25" s="139" t="s">
        <v>31</v>
      </c>
      <c r="C25" s="140"/>
      <c r="D25" s="140"/>
      <c r="E25" s="140"/>
      <c r="F25" s="140"/>
      <c r="G25" s="140"/>
      <c r="H25" s="140"/>
      <c r="I25" s="140"/>
      <c r="J25" s="140"/>
      <c r="K25" s="140"/>
      <c r="L25" s="182"/>
      <c r="M25" s="67"/>
      <c r="N25" s="57"/>
      <c r="O25" s="56"/>
      <c r="P25" s="56"/>
    </row>
    <row r="26" spans="1:16" ht="26.25" customHeight="1" thickBot="1" x14ac:dyDescent="0.3">
      <c r="A26" s="12">
        <v>2</v>
      </c>
      <c r="B26" s="13">
        <v>2</v>
      </c>
      <c r="C26" s="122" t="s">
        <v>32</v>
      </c>
      <c r="D26" s="123"/>
      <c r="E26" s="123"/>
      <c r="F26" s="123"/>
      <c r="G26" s="123"/>
      <c r="H26" s="123"/>
      <c r="I26" s="123"/>
      <c r="J26" s="123"/>
      <c r="K26" s="123"/>
      <c r="L26" s="182"/>
      <c r="M26" s="106" t="s">
        <v>78</v>
      </c>
      <c r="N26" s="93" t="s">
        <v>95</v>
      </c>
      <c r="O26" s="69" t="s">
        <v>80</v>
      </c>
      <c r="P26" s="69" t="s">
        <v>86</v>
      </c>
    </row>
    <row r="27" spans="1:16" ht="20.25" customHeight="1" thickBot="1" x14ac:dyDescent="0.3">
      <c r="A27" s="119">
        <v>2</v>
      </c>
      <c r="B27" s="142">
        <v>2</v>
      </c>
      <c r="C27" s="135">
        <v>4</v>
      </c>
      <c r="D27" s="136" t="s">
        <v>33</v>
      </c>
      <c r="E27" s="131"/>
      <c r="F27" s="16" t="s">
        <v>60</v>
      </c>
      <c r="G27" s="17" t="s">
        <v>53</v>
      </c>
      <c r="H27" s="18">
        <v>6.4</v>
      </c>
      <c r="I27" s="19">
        <v>6.4</v>
      </c>
      <c r="J27" s="19"/>
      <c r="K27" s="20"/>
      <c r="L27" s="182"/>
      <c r="M27" s="107"/>
      <c r="N27" s="93"/>
      <c r="O27" s="56"/>
      <c r="P27" s="56"/>
    </row>
    <row r="28" spans="1:16" ht="21" customHeight="1" thickBot="1" x14ac:dyDescent="0.3">
      <c r="A28" s="119"/>
      <c r="B28" s="142"/>
      <c r="C28" s="135"/>
      <c r="D28" s="136"/>
      <c r="E28" s="132"/>
      <c r="F28" s="128" t="s">
        <v>20</v>
      </c>
      <c r="G28" s="129"/>
      <c r="H28" s="24">
        <f>H27</f>
        <v>6.4</v>
      </c>
      <c r="I28" s="24">
        <f t="shared" ref="I28:K30" si="1">I27</f>
        <v>6.4</v>
      </c>
      <c r="J28" s="24">
        <f t="shared" si="1"/>
        <v>0</v>
      </c>
      <c r="K28" s="24">
        <f t="shared" si="1"/>
        <v>0</v>
      </c>
      <c r="L28" s="182"/>
      <c r="M28" s="109" t="s">
        <v>79</v>
      </c>
      <c r="N28" s="93" t="s">
        <v>107</v>
      </c>
      <c r="O28" s="56"/>
      <c r="P28" s="56"/>
    </row>
    <row r="29" spans="1:16" ht="22.5" customHeight="1" thickBot="1" x14ac:dyDescent="0.3">
      <c r="A29" s="43">
        <v>2</v>
      </c>
      <c r="B29" s="143" t="s">
        <v>22</v>
      </c>
      <c r="C29" s="143"/>
      <c r="D29" s="143"/>
      <c r="E29" s="143"/>
      <c r="F29" s="143"/>
      <c r="G29" s="144"/>
      <c r="H29" s="30">
        <f>H28</f>
        <v>6.4</v>
      </c>
      <c r="I29" s="30">
        <f t="shared" si="1"/>
        <v>6.4</v>
      </c>
      <c r="J29" s="30">
        <f t="shared" si="1"/>
        <v>0</v>
      </c>
      <c r="K29" s="30">
        <f t="shared" si="1"/>
        <v>0</v>
      </c>
      <c r="L29" s="182"/>
      <c r="M29" s="110"/>
      <c r="N29" s="93"/>
      <c r="O29" s="56"/>
      <c r="P29" s="56"/>
    </row>
    <row r="30" spans="1:16" ht="27" customHeight="1" thickBot="1" x14ac:dyDescent="0.3">
      <c r="A30" s="149" t="s">
        <v>23</v>
      </c>
      <c r="B30" s="150"/>
      <c r="C30" s="150"/>
      <c r="D30" s="150"/>
      <c r="E30" s="150"/>
      <c r="F30" s="150"/>
      <c r="G30" s="151"/>
      <c r="H30" s="44">
        <f>H29</f>
        <v>6.4</v>
      </c>
      <c r="I30" s="44">
        <f t="shared" si="1"/>
        <v>6.4</v>
      </c>
      <c r="J30" s="44">
        <f t="shared" si="1"/>
        <v>0</v>
      </c>
      <c r="K30" s="44">
        <f t="shared" si="1"/>
        <v>0</v>
      </c>
      <c r="L30" s="183"/>
      <c r="M30" s="61"/>
      <c r="N30" s="63"/>
      <c r="O30" s="60"/>
      <c r="P30" s="60"/>
    </row>
    <row r="31" spans="1:16" ht="32.25" customHeight="1" x14ac:dyDescent="0.25">
      <c r="A31" s="168" t="s">
        <v>65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70"/>
      <c r="L31" s="125" t="s">
        <v>42</v>
      </c>
      <c r="M31" s="94" t="s">
        <v>81</v>
      </c>
      <c r="N31" s="100" t="s">
        <v>97</v>
      </c>
      <c r="O31" s="192" t="s">
        <v>85</v>
      </c>
      <c r="P31" s="165" t="s">
        <v>86</v>
      </c>
    </row>
    <row r="32" spans="1:16" ht="24.75" customHeight="1" x14ac:dyDescent="0.25">
      <c r="A32" s="163" t="s">
        <v>39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71"/>
      <c r="L32" s="126"/>
      <c r="M32" s="95"/>
      <c r="N32" s="101"/>
      <c r="O32" s="190"/>
      <c r="P32" s="166"/>
    </row>
    <row r="33" spans="1:16" ht="19.5" customHeight="1" x14ac:dyDescent="0.25">
      <c r="A33" s="11">
        <v>2</v>
      </c>
      <c r="B33" s="139" t="s">
        <v>40</v>
      </c>
      <c r="C33" s="140"/>
      <c r="D33" s="140"/>
      <c r="E33" s="140"/>
      <c r="F33" s="140"/>
      <c r="G33" s="140"/>
      <c r="H33" s="140"/>
      <c r="I33" s="140"/>
      <c r="J33" s="140"/>
      <c r="K33" s="172"/>
      <c r="L33" s="126"/>
      <c r="M33" s="96" t="s">
        <v>82</v>
      </c>
      <c r="N33" s="80" t="s">
        <v>98</v>
      </c>
      <c r="O33" s="190"/>
      <c r="P33" s="166"/>
    </row>
    <row r="34" spans="1:16" ht="28.5" customHeight="1" thickBot="1" x14ac:dyDescent="0.3">
      <c r="A34" s="12">
        <v>2</v>
      </c>
      <c r="B34" s="13">
        <v>1</v>
      </c>
      <c r="C34" s="122" t="s">
        <v>41</v>
      </c>
      <c r="D34" s="123"/>
      <c r="E34" s="123"/>
      <c r="F34" s="123"/>
      <c r="G34" s="123"/>
      <c r="H34" s="123"/>
      <c r="I34" s="123"/>
      <c r="J34" s="123"/>
      <c r="K34" s="124"/>
      <c r="L34" s="126"/>
      <c r="M34" s="97"/>
      <c r="N34" s="80"/>
      <c r="O34" s="190"/>
      <c r="P34" s="166"/>
    </row>
    <row r="35" spans="1:16" ht="22.5" customHeight="1" thickBot="1" x14ac:dyDescent="0.3">
      <c r="A35" s="119">
        <v>2</v>
      </c>
      <c r="B35" s="142">
        <v>1</v>
      </c>
      <c r="C35" s="135">
        <v>12</v>
      </c>
      <c r="D35" s="130" t="s">
        <v>42</v>
      </c>
      <c r="E35" s="131"/>
      <c r="F35" s="16" t="s">
        <v>59</v>
      </c>
      <c r="G35" s="17" t="s">
        <v>53</v>
      </c>
      <c r="H35" s="18">
        <v>15.8</v>
      </c>
      <c r="I35" s="19">
        <v>15.8</v>
      </c>
      <c r="J35" s="19">
        <v>14.6</v>
      </c>
      <c r="K35" s="20"/>
      <c r="L35" s="126"/>
      <c r="M35" s="98" t="s">
        <v>83</v>
      </c>
      <c r="N35" s="80" t="s">
        <v>99</v>
      </c>
      <c r="O35" s="190"/>
      <c r="P35" s="166"/>
    </row>
    <row r="36" spans="1:16" ht="27" customHeight="1" thickBot="1" x14ac:dyDescent="0.3">
      <c r="A36" s="119"/>
      <c r="B36" s="142"/>
      <c r="C36" s="135"/>
      <c r="D36" s="130"/>
      <c r="E36" s="132"/>
      <c r="F36" s="128" t="s">
        <v>20</v>
      </c>
      <c r="G36" s="129"/>
      <c r="H36" s="24">
        <f>H35</f>
        <v>15.8</v>
      </c>
      <c r="I36" s="24">
        <f t="shared" ref="I36:K39" si="2">I35</f>
        <v>15.8</v>
      </c>
      <c r="J36" s="24">
        <f t="shared" si="2"/>
        <v>14.6</v>
      </c>
      <c r="K36" s="24">
        <f t="shared" si="2"/>
        <v>0</v>
      </c>
      <c r="L36" s="126"/>
      <c r="M36" s="99"/>
      <c r="N36" s="80"/>
      <c r="O36" s="190"/>
      <c r="P36" s="166"/>
    </row>
    <row r="37" spans="1:16" ht="19.5" customHeight="1" x14ac:dyDescent="0.25">
      <c r="A37" s="43">
        <v>2</v>
      </c>
      <c r="B37" s="15">
        <v>1</v>
      </c>
      <c r="C37" s="120" t="s">
        <v>21</v>
      </c>
      <c r="D37" s="120"/>
      <c r="E37" s="120"/>
      <c r="F37" s="120"/>
      <c r="G37" s="121"/>
      <c r="H37" s="25">
        <f>H36</f>
        <v>15.8</v>
      </c>
      <c r="I37" s="25">
        <f t="shared" si="2"/>
        <v>15.8</v>
      </c>
      <c r="J37" s="25">
        <f t="shared" si="2"/>
        <v>14.6</v>
      </c>
      <c r="K37" s="25">
        <f t="shared" si="2"/>
        <v>0</v>
      </c>
      <c r="L37" s="126"/>
      <c r="M37" s="77" t="s">
        <v>84</v>
      </c>
      <c r="N37" s="80" t="s">
        <v>100</v>
      </c>
      <c r="O37" s="190"/>
      <c r="P37" s="166"/>
    </row>
    <row r="38" spans="1:16" ht="19.5" customHeight="1" thickBot="1" x14ac:dyDescent="0.3">
      <c r="A38" s="43">
        <v>2</v>
      </c>
      <c r="B38" s="143" t="s">
        <v>22</v>
      </c>
      <c r="C38" s="143"/>
      <c r="D38" s="143"/>
      <c r="E38" s="143"/>
      <c r="F38" s="143"/>
      <c r="G38" s="144"/>
      <c r="H38" s="30">
        <f>H37</f>
        <v>15.8</v>
      </c>
      <c r="I38" s="30">
        <f t="shared" si="2"/>
        <v>15.8</v>
      </c>
      <c r="J38" s="30">
        <f t="shared" si="2"/>
        <v>14.6</v>
      </c>
      <c r="K38" s="30">
        <f t="shared" si="2"/>
        <v>0</v>
      </c>
      <c r="L38" s="126"/>
      <c r="M38" s="78"/>
      <c r="N38" s="80"/>
      <c r="O38" s="190"/>
      <c r="P38" s="166"/>
    </row>
    <row r="39" spans="1:16" ht="19.5" customHeight="1" thickBot="1" x14ac:dyDescent="0.3">
      <c r="A39" s="149" t="s">
        <v>23</v>
      </c>
      <c r="B39" s="150"/>
      <c r="C39" s="150"/>
      <c r="D39" s="150"/>
      <c r="E39" s="150"/>
      <c r="F39" s="150"/>
      <c r="G39" s="151"/>
      <c r="H39" s="44">
        <f>H38</f>
        <v>15.8</v>
      </c>
      <c r="I39" s="44">
        <f t="shared" si="2"/>
        <v>15.8</v>
      </c>
      <c r="J39" s="44">
        <f t="shared" si="2"/>
        <v>14.6</v>
      </c>
      <c r="K39" s="44">
        <f t="shared" si="2"/>
        <v>0</v>
      </c>
      <c r="L39" s="127"/>
      <c r="M39" s="79"/>
      <c r="N39" s="81"/>
      <c r="O39" s="191"/>
      <c r="P39" s="167"/>
    </row>
    <row r="40" spans="1:16" ht="26.25" customHeight="1" x14ac:dyDescent="0.25">
      <c r="A40" s="161" t="s">
        <v>64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25" t="s">
        <v>87</v>
      </c>
      <c r="M40" s="68" t="s">
        <v>88</v>
      </c>
      <c r="N40" s="70" t="s">
        <v>102</v>
      </c>
      <c r="O40" s="58" t="s">
        <v>92</v>
      </c>
      <c r="P40" s="100" t="s">
        <v>86</v>
      </c>
    </row>
    <row r="41" spans="1:16" ht="18.75" customHeight="1" x14ac:dyDescent="0.25">
      <c r="A41" s="163" t="s">
        <v>25</v>
      </c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26"/>
      <c r="M41" s="102" t="s">
        <v>89</v>
      </c>
      <c r="N41" s="89" t="s">
        <v>103</v>
      </c>
      <c r="O41" s="87" t="s">
        <v>92</v>
      </c>
      <c r="P41" s="101"/>
    </row>
    <row r="42" spans="1:16" ht="27" customHeight="1" x14ac:dyDescent="0.25">
      <c r="A42" s="11">
        <v>1</v>
      </c>
      <c r="B42" s="139" t="s">
        <v>26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26"/>
      <c r="M42" s="103"/>
      <c r="N42" s="89"/>
      <c r="O42" s="87"/>
      <c r="P42" s="101"/>
    </row>
    <row r="43" spans="1:16" ht="20.25" customHeight="1" thickBot="1" x14ac:dyDescent="0.3">
      <c r="A43" s="12">
        <v>1</v>
      </c>
      <c r="B43" s="13">
        <v>1</v>
      </c>
      <c r="C43" s="122" t="s">
        <v>27</v>
      </c>
      <c r="D43" s="123"/>
      <c r="E43" s="123"/>
      <c r="F43" s="123"/>
      <c r="G43" s="123"/>
      <c r="H43" s="123"/>
      <c r="I43" s="123"/>
      <c r="J43" s="123"/>
      <c r="K43" s="123"/>
      <c r="L43" s="126"/>
      <c r="M43" s="104" t="s">
        <v>90</v>
      </c>
      <c r="N43" s="89" t="s">
        <v>101</v>
      </c>
      <c r="O43" s="87" t="s">
        <v>93</v>
      </c>
      <c r="P43" s="101"/>
    </row>
    <row r="44" spans="1:16" ht="18.75" customHeight="1" thickBot="1" x14ac:dyDescent="0.3">
      <c r="A44" s="141">
        <v>1</v>
      </c>
      <c r="B44" s="142">
        <v>1</v>
      </c>
      <c r="C44" s="135">
        <v>4</v>
      </c>
      <c r="D44" s="136" t="s">
        <v>28</v>
      </c>
      <c r="E44" s="131"/>
      <c r="F44" s="16" t="s">
        <v>58</v>
      </c>
      <c r="G44" s="17" t="s">
        <v>53</v>
      </c>
      <c r="H44" s="18">
        <v>52.7</v>
      </c>
      <c r="I44" s="19">
        <v>52.7</v>
      </c>
      <c r="J44" s="19">
        <v>42.2</v>
      </c>
      <c r="K44" s="20"/>
      <c r="L44" s="126"/>
      <c r="M44" s="105"/>
      <c r="N44" s="89"/>
      <c r="O44" s="87"/>
      <c r="P44" s="101"/>
    </row>
    <row r="45" spans="1:16" ht="19.5" customHeight="1" thickBot="1" x14ac:dyDescent="0.3">
      <c r="A45" s="141"/>
      <c r="B45" s="142"/>
      <c r="C45" s="135"/>
      <c r="D45" s="136"/>
      <c r="E45" s="132"/>
      <c r="F45" s="128" t="s">
        <v>20</v>
      </c>
      <c r="G45" s="129"/>
      <c r="H45" s="24">
        <f>H44</f>
        <v>52.7</v>
      </c>
      <c r="I45" s="24">
        <f t="shared" ref="I45:K46" si="3">I44</f>
        <v>52.7</v>
      </c>
      <c r="J45" s="24">
        <f t="shared" si="3"/>
        <v>42.2</v>
      </c>
      <c r="K45" s="24">
        <f t="shared" si="3"/>
        <v>0</v>
      </c>
      <c r="L45" s="126"/>
      <c r="M45" s="173" t="s">
        <v>91</v>
      </c>
      <c r="N45" s="185" t="s">
        <v>104</v>
      </c>
      <c r="O45" s="87" t="s">
        <v>93</v>
      </c>
      <c r="P45" s="101"/>
    </row>
    <row r="46" spans="1:16" ht="16.5" customHeight="1" thickBot="1" x14ac:dyDescent="0.3">
      <c r="A46" s="14">
        <v>1</v>
      </c>
      <c r="B46" s="15">
        <v>1</v>
      </c>
      <c r="C46" s="120" t="s">
        <v>21</v>
      </c>
      <c r="D46" s="120"/>
      <c r="E46" s="120"/>
      <c r="F46" s="120"/>
      <c r="G46" s="121"/>
      <c r="H46" s="25">
        <f>H45</f>
        <v>52.7</v>
      </c>
      <c r="I46" s="25">
        <f t="shared" si="3"/>
        <v>52.7</v>
      </c>
      <c r="J46" s="25">
        <f t="shared" si="3"/>
        <v>42.2</v>
      </c>
      <c r="K46" s="25">
        <f t="shared" si="3"/>
        <v>0</v>
      </c>
      <c r="L46" s="127"/>
      <c r="M46" s="174"/>
      <c r="N46" s="186"/>
      <c r="O46" s="88"/>
      <c r="P46" s="184"/>
    </row>
    <row r="47" spans="1:16" ht="14.45" customHeight="1" x14ac:dyDescent="0.25">
      <c r="A47" s="26">
        <v>1</v>
      </c>
      <c r="B47" s="27">
        <v>2</v>
      </c>
      <c r="C47" s="122" t="s">
        <v>29</v>
      </c>
      <c r="D47" s="123"/>
      <c r="E47" s="123"/>
      <c r="F47" s="123"/>
      <c r="G47" s="123"/>
      <c r="H47" s="123"/>
      <c r="I47" s="123"/>
      <c r="J47" s="123"/>
      <c r="K47" s="124"/>
      <c r="L47" s="133" t="s">
        <v>105</v>
      </c>
      <c r="M47" s="90" t="s">
        <v>106</v>
      </c>
      <c r="N47" s="91">
        <v>2</v>
      </c>
      <c r="O47" s="75" t="s">
        <v>93</v>
      </c>
      <c r="P47" s="75" t="s">
        <v>94</v>
      </c>
    </row>
    <row r="48" spans="1:16" ht="20.25" thickBot="1" x14ac:dyDescent="0.3">
      <c r="A48" s="141">
        <v>1</v>
      </c>
      <c r="B48" s="142">
        <v>2</v>
      </c>
      <c r="C48" s="135">
        <v>15</v>
      </c>
      <c r="D48" s="136" t="s">
        <v>55</v>
      </c>
      <c r="E48" s="137"/>
      <c r="F48" s="28" t="s">
        <v>57</v>
      </c>
      <c r="G48" s="29" t="s">
        <v>56</v>
      </c>
      <c r="H48" s="21">
        <v>4.3</v>
      </c>
      <c r="I48" s="22">
        <v>4.3</v>
      </c>
      <c r="J48" s="22">
        <v>4.2</v>
      </c>
      <c r="K48" s="23"/>
      <c r="L48" s="134"/>
      <c r="M48" s="83"/>
      <c r="N48" s="92"/>
      <c r="O48" s="76"/>
      <c r="P48" s="76"/>
    </row>
    <row r="49" spans="1:16" ht="18" customHeight="1" thickBot="1" x14ac:dyDescent="0.3">
      <c r="A49" s="141"/>
      <c r="B49" s="142"/>
      <c r="C49" s="135"/>
      <c r="D49" s="136"/>
      <c r="E49" s="138"/>
      <c r="F49" s="128" t="s">
        <v>20</v>
      </c>
      <c r="G49" s="129"/>
      <c r="H49" s="24">
        <f>H48</f>
        <v>4.3</v>
      </c>
      <c r="I49" s="24">
        <f t="shared" ref="I49:K50" si="4">I48</f>
        <v>4.3</v>
      </c>
      <c r="J49" s="24">
        <f t="shared" si="4"/>
        <v>4.2</v>
      </c>
      <c r="K49" s="24">
        <f t="shared" si="4"/>
        <v>0</v>
      </c>
      <c r="L49" s="134"/>
      <c r="M49" s="83"/>
      <c r="N49" s="92"/>
      <c r="O49" s="76"/>
      <c r="P49" s="76"/>
    </row>
    <row r="50" spans="1:16" ht="19.5" customHeight="1" x14ac:dyDescent="0.25">
      <c r="A50" s="14">
        <v>1</v>
      </c>
      <c r="B50" s="15">
        <v>2</v>
      </c>
      <c r="C50" s="120" t="s">
        <v>21</v>
      </c>
      <c r="D50" s="120"/>
      <c r="E50" s="120"/>
      <c r="F50" s="120"/>
      <c r="G50" s="121"/>
      <c r="H50" s="25">
        <f>H49</f>
        <v>4.3</v>
      </c>
      <c r="I50" s="25">
        <f t="shared" si="4"/>
        <v>4.3</v>
      </c>
      <c r="J50" s="25">
        <f t="shared" si="4"/>
        <v>4.2</v>
      </c>
      <c r="K50" s="25">
        <f t="shared" si="4"/>
        <v>0</v>
      </c>
      <c r="L50" s="134"/>
      <c r="M50" s="83"/>
      <c r="N50" s="57"/>
      <c r="O50" s="76"/>
      <c r="P50" s="76"/>
    </row>
    <row r="51" spans="1:16" ht="19.5" customHeight="1" thickBot="1" x14ac:dyDescent="0.3">
      <c r="A51" s="14">
        <v>1</v>
      </c>
      <c r="B51" s="143" t="s">
        <v>22</v>
      </c>
      <c r="C51" s="143"/>
      <c r="D51" s="143"/>
      <c r="E51" s="143"/>
      <c r="F51" s="143"/>
      <c r="G51" s="144"/>
      <c r="H51" s="30">
        <f>H50+H46</f>
        <v>57</v>
      </c>
      <c r="I51" s="30">
        <f>I50+I46</f>
        <v>57</v>
      </c>
      <c r="J51" s="30">
        <f>J50+J46</f>
        <v>46.400000000000006</v>
      </c>
      <c r="K51" s="30">
        <f>K50+K46</f>
        <v>0</v>
      </c>
      <c r="L51" s="71"/>
      <c r="M51" s="72"/>
      <c r="N51" s="57"/>
      <c r="O51" s="56"/>
      <c r="P51" s="56"/>
    </row>
    <row r="52" spans="1:16" ht="22.5" customHeight="1" thickBot="1" x14ac:dyDescent="0.3">
      <c r="A52" s="149" t="s">
        <v>23</v>
      </c>
      <c r="B52" s="150"/>
      <c r="C52" s="150"/>
      <c r="D52" s="150"/>
      <c r="E52" s="150"/>
      <c r="F52" s="150"/>
      <c r="G52" s="151"/>
      <c r="H52" s="31">
        <f>H51</f>
        <v>57</v>
      </c>
      <c r="I52" s="31">
        <f>I51</f>
        <v>57</v>
      </c>
      <c r="J52" s="31">
        <f>J51</f>
        <v>46.400000000000006</v>
      </c>
      <c r="K52" s="31">
        <f>K51</f>
        <v>0</v>
      </c>
      <c r="L52" s="74"/>
      <c r="M52" s="73"/>
      <c r="N52" s="63"/>
      <c r="O52" s="60"/>
      <c r="P52" s="60"/>
    </row>
    <row r="53" spans="1:16" ht="19.5" customHeight="1" x14ac:dyDescent="0.25">
      <c r="A53" s="152" t="s">
        <v>44</v>
      </c>
      <c r="B53" s="153"/>
      <c r="C53" s="153"/>
      <c r="D53" s="153"/>
      <c r="E53" s="153"/>
      <c r="F53" s="153"/>
      <c r="G53" s="153"/>
      <c r="H53" s="37">
        <f>H17+H27+H35+I44</f>
        <v>140.30000000000001</v>
      </c>
      <c r="I53" s="37">
        <f>I17+I27+I35+I44</f>
        <v>140.30000000000001</v>
      </c>
      <c r="J53" s="37">
        <f>J17+J27+J35+J44</f>
        <v>99.4</v>
      </c>
      <c r="K53" s="37">
        <f>K17+K27+K35+L44</f>
        <v>0</v>
      </c>
      <c r="L53" s="46"/>
      <c r="M53" s="47"/>
      <c r="N53" s="48"/>
      <c r="O53" s="46"/>
      <c r="P53" s="46"/>
    </row>
    <row r="54" spans="1:16" ht="20.25" customHeight="1" x14ac:dyDescent="0.25">
      <c r="A54" s="154" t="s">
        <v>45</v>
      </c>
      <c r="B54" s="155"/>
      <c r="C54" s="155"/>
      <c r="D54" s="155"/>
      <c r="E54" s="155"/>
      <c r="F54" s="155"/>
      <c r="G54" s="155"/>
      <c r="H54" s="18">
        <f>H48</f>
        <v>4.3</v>
      </c>
      <c r="I54" s="18">
        <f>I48</f>
        <v>4.3</v>
      </c>
      <c r="J54" s="18">
        <f>J48</f>
        <v>4.2</v>
      </c>
      <c r="K54" s="18">
        <f>K48</f>
        <v>0</v>
      </c>
      <c r="L54" s="46"/>
      <c r="M54" s="47"/>
      <c r="N54" s="48"/>
      <c r="O54" s="46"/>
      <c r="P54" s="46"/>
    </row>
    <row r="55" spans="1:16" ht="21" customHeight="1" x14ac:dyDescent="0.25">
      <c r="A55" s="156" t="s">
        <v>46</v>
      </c>
      <c r="B55" s="157"/>
      <c r="C55" s="157"/>
      <c r="D55" s="157"/>
      <c r="E55" s="157"/>
      <c r="F55" s="157"/>
      <c r="G55" s="157"/>
      <c r="H55" s="18"/>
      <c r="I55" s="19"/>
      <c r="J55" s="32"/>
      <c r="K55" s="40"/>
      <c r="L55" s="46"/>
      <c r="M55" s="47"/>
      <c r="N55" s="48"/>
      <c r="O55" s="46"/>
      <c r="P55" s="46"/>
    </row>
    <row r="56" spans="1:16" ht="15" customHeight="1" x14ac:dyDescent="0.25">
      <c r="A56" s="158" t="s">
        <v>47</v>
      </c>
      <c r="B56" s="146"/>
      <c r="C56" s="146"/>
      <c r="D56" s="146"/>
      <c r="E56" s="146"/>
      <c r="F56" s="146"/>
      <c r="G56" s="146"/>
      <c r="H56" s="18"/>
      <c r="I56" s="19"/>
      <c r="J56" s="32"/>
      <c r="K56" s="40"/>
      <c r="L56" s="46"/>
      <c r="M56" s="47"/>
      <c r="N56" s="48"/>
      <c r="O56" s="46"/>
      <c r="P56" s="46"/>
    </row>
    <row r="57" spans="1:16" ht="15" customHeight="1" x14ac:dyDescent="0.25">
      <c r="A57" s="159" t="s">
        <v>48</v>
      </c>
      <c r="B57" s="160"/>
      <c r="C57" s="160"/>
      <c r="D57" s="160"/>
      <c r="E57" s="160"/>
      <c r="F57" s="160"/>
      <c r="G57" s="160"/>
      <c r="H57" s="18">
        <f>H18</f>
        <v>0.1</v>
      </c>
      <c r="I57" s="18">
        <f>I18</f>
        <v>0.1</v>
      </c>
      <c r="J57" s="18">
        <f>J18</f>
        <v>0</v>
      </c>
      <c r="K57" s="18">
        <f>K18</f>
        <v>0</v>
      </c>
      <c r="L57" s="46"/>
      <c r="M57" s="47"/>
      <c r="N57" s="48"/>
      <c r="O57" s="46"/>
      <c r="P57" s="46"/>
    </row>
    <row r="58" spans="1:16" ht="15" customHeight="1" x14ac:dyDescent="0.25">
      <c r="A58" s="158" t="s">
        <v>49</v>
      </c>
      <c r="B58" s="146"/>
      <c r="C58" s="146"/>
      <c r="D58" s="146"/>
      <c r="E58" s="146"/>
      <c r="F58" s="146"/>
      <c r="G58" s="146"/>
      <c r="H58" s="18"/>
      <c r="I58" s="19"/>
      <c r="J58" s="32"/>
      <c r="K58" s="40"/>
      <c r="L58" s="46"/>
      <c r="M58" s="47"/>
      <c r="N58" s="48"/>
      <c r="O58" s="46"/>
      <c r="P58" s="46"/>
    </row>
    <row r="59" spans="1:16" ht="15" customHeight="1" thickBot="1" x14ac:dyDescent="0.3">
      <c r="A59" s="145" t="s">
        <v>50</v>
      </c>
      <c r="B59" s="146"/>
      <c r="C59" s="146"/>
      <c r="D59" s="146"/>
      <c r="E59" s="146"/>
      <c r="F59" s="146"/>
      <c r="G59" s="146"/>
      <c r="H59" s="38"/>
      <c r="I59" s="33"/>
      <c r="J59" s="39"/>
      <c r="K59" s="41"/>
      <c r="L59" s="46"/>
      <c r="M59" s="47"/>
      <c r="N59" s="48"/>
      <c r="O59" s="46"/>
      <c r="P59" s="46"/>
    </row>
    <row r="60" spans="1:16" ht="15.75" customHeight="1" thickBot="1" x14ac:dyDescent="0.3">
      <c r="A60" s="147" t="s">
        <v>24</v>
      </c>
      <c r="B60" s="148"/>
      <c r="C60" s="148"/>
      <c r="D60" s="148"/>
      <c r="E60" s="148"/>
      <c r="F60" s="148"/>
      <c r="G60" s="148"/>
      <c r="H60" s="42">
        <f>H53+H54+H57</f>
        <v>144.70000000000002</v>
      </c>
      <c r="I60" s="42">
        <f>I53+I54+I57</f>
        <v>144.70000000000002</v>
      </c>
      <c r="J60" s="42">
        <f>J53+J54+J57</f>
        <v>103.60000000000001</v>
      </c>
      <c r="K60" s="42">
        <f>K53+K54+K57</f>
        <v>0</v>
      </c>
      <c r="L60" s="49"/>
      <c r="M60" s="50"/>
      <c r="N60" s="51"/>
      <c r="O60" s="49"/>
      <c r="P60" s="49"/>
    </row>
    <row r="62" spans="1:16" x14ac:dyDescent="0.25">
      <c r="B62" s="52" t="s">
        <v>43</v>
      </c>
      <c r="C62" s="52"/>
      <c r="D62" s="52"/>
      <c r="E62" s="52"/>
      <c r="F62" s="52"/>
      <c r="G62" s="52"/>
      <c r="H62" s="52"/>
      <c r="I62" s="52"/>
      <c r="J62" s="52"/>
      <c r="K62" s="52"/>
      <c r="L62" s="53"/>
      <c r="M62" s="54"/>
      <c r="N62" s="54" t="s">
        <v>68</v>
      </c>
    </row>
    <row r="63" spans="1:16" x14ac:dyDescent="0.25">
      <c r="B63" s="52"/>
      <c r="C63" s="52"/>
      <c r="D63" s="52"/>
      <c r="E63" s="52"/>
      <c r="F63" s="52"/>
      <c r="G63" s="52"/>
      <c r="H63" s="52"/>
      <c r="I63" s="55" t="s">
        <v>52</v>
      </c>
      <c r="J63" s="55"/>
      <c r="K63" s="52"/>
      <c r="L63" s="52"/>
      <c r="M63" s="52"/>
      <c r="N63" s="52" t="s">
        <v>51</v>
      </c>
    </row>
  </sheetData>
  <mergeCells count="132">
    <mergeCell ref="P9:P12"/>
    <mergeCell ref="L9:L12"/>
    <mergeCell ref="M9:N9"/>
    <mergeCell ref="O9:O12"/>
    <mergeCell ref="M10:M12"/>
    <mergeCell ref="N10:N12"/>
    <mergeCell ref="O2:P7"/>
    <mergeCell ref="H8:K8"/>
    <mergeCell ref="C9:C12"/>
    <mergeCell ref="D9:D12"/>
    <mergeCell ref="E9:E12"/>
    <mergeCell ref="F9:F12"/>
    <mergeCell ref="K11:K12"/>
    <mergeCell ref="A3:M5"/>
    <mergeCell ref="C6:G6"/>
    <mergeCell ref="C7:G7"/>
    <mergeCell ref="A13:K13"/>
    <mergeCell ref="A14:K14"/>
    <mergeCell ref="B15:K15"/>
    <mergeCell ref="C16:K16"/>
    <mergeCell ref="G9:G12"/>
    <mergeCell ref="H9:K9"/>
    <mergeCell ref="H10:H12"/>
    <mergeCell ref="I10:K10"/>
    <mergeCell ref="A9:A12"/>
    <mergeCell ref="B9:B12"/>
    <mergeCell ref="F19:G19"/>
    <mergeCell ref="E17:E19"/>
    <mergeCell ref="D17:D19"/>
    <mergeCell ref="L23:L30"/>
    <mergeCell ref="C20:G20"/>
    <mergeCell ref="P40:P46"/>
    <mergeCell ref="N43:N44"/>
    <mergeCell ref="N45:N46"/>
    <mergeCell ref="B21:G21"/>
    <mergeCell ref="A22:G22"/>
    <mergeCell ref="A23:K23"/>
    <mergeCell ref="A24:K24"/>
    <mergeCell ref="B25:K25"/>
    <mergeCell ref="C26:K26"/>
    <mergeCell ref="L13:L22"/>
    <mergeCell ref="O13:O22"/>
    <mergeCell ref="P13:P22"/>
    <mergeCell ref="B27:B28"/>
    <mergeCell ref="C27:C28"/>
    <mergeCell ref="D27:D28"/>
    <mergeCell ref="E27:E28"/>
    <mergeCell ref="F28:G28"/>
    <mergeCell ref="A30:G30"/>
    <mergeCell ref="O31:O39"/>
    <mergeCell ref="A39:G39"/>
    <mergeCell ref="A40:K40"/>
    <mergeCell ref="A41:K41"/>
    <mergeCell ref="P31:P39"/>
    <mergeCell ref="B29:G29"/>
    <mergeCell ref="A31:K31"/>
    <mergeCell ref="A32:K32"/>
    <mergeCell ref="B33:K33"/>
    <mergeCell ref="C34:K34"/>
    <mergeCell ref="A35:A36"/>
    <mergeCell ref="B35:B36"/>
    <mergeCell ref="C35:C36"/>
    <mergeCell ref="L40:L46"/>
    <mergeCell ref="M45:M46"/>
    <mergeCell ref="A59:G59"/>
    <mergeCell ref="A60:G60"/>
    <mergeCell ref="C50:G50"/>
    <mergeCell ref="B51:G51"/>
    <mergeCell ref="A52:G52"/>
    <mergeCell ref="A48:A49"/>
    <mergeCell ref="B48:B49"/>
    <mergeCell ref="A53:G53"/>
    <mergeCell ref="A54:G54"/>
    <mergeCell ref="F49:G49"/>
    <mergeCell ref="A55:G55"/>
    <mergeCell ref="A56:G56"/>
    <mergeCell ref="A57:G57"/>
    <mergeCell ref="A58:G58"/>
    <mergeCell ref="C17:C19"/>
    <mergeCell ref="B17:B19"/>
    <mergeCell ref="A17:A19"/>
    <mergeCell ref="A27:A28"/>
    <mergeCell ref="C46:G46"/>
    <mergeCell ref="C47:K47"/>
    <mergeCell ref="L31:L39"/>
    <mergeCell ref="F36:G36"/>
    <mergeCell ref="D35:D36"/>
    <mergeCell ref="E35:E36"/>
    <mergeCell ref="L47:L50"/>
    <mergeCell ref="C48:C49"/>
    <mergeCell ref="D48:D49"/>
    <mergeCell ref="E48:E49"/>
    <mergeCell ref="F45:G45"/>
    <mergeCell ref="C43:K43"/>
    <mergeCell ref="B42:K42"/>
    <mergeCell ref="A44:A45"/>
    <mergeCell ref="B44:B45"/>
    <mergeCell ref="C44:C45"/>
    <mergeCell ref="D44:D45"/>
    <mergeCell ref="E44:E45"/>
    <mergeCell ref="C37:G37"/>
    <mergeCell ref="B38:G38"/>
    <mergeCell ref="N14:N15"/>
    <mergeCell ref="N16:N17"/>
    <mergeCell ref="N18:N19"/>
    <mergeCell ref="M26:M27"/>
    <mergeCell ref="N35:N36"/>
    <mergeCell ref="M16:M17"/>
    <mergeCell ref="M14:M15"/>
    <mergeCell ref="M18:M19"/>
    <mergeCell ref="M28:M29"/>
    <mergeCell ref="O47:O50"/>
    <mergeCell ref="P47:P50"/>
    <mergeCell ref="M37:M39"/>
    <mergeCell ref="N37:N39"/>
    <mergeCell ref="M20:M22"/>
    <mergeCell ref="N20:N22"/>
    <mergeCell ref="O41:O42"/>
    <mergeCell ref="O43:O44"/>
    <mergeCell ref="O45:O46"/>
    <mergeCell ref="N41:N42"/>
    <mergeCell ref="M47:M50"/>
    <mergeCell ref="N47:N49"/>
    <mergeCell ref="N28:N29"/>
    <mergeCell ref="N26:N27"/>
    <mergeCell ref="M31:M32"/>
    <mergeCell ref="M33:M34"/>
    <mergeCell ref="M35:M36"/>
    <mergeCell ref="N31:N32"/>
    <mergeCell ref="N33:N34"/>
    <mergeCell ref="M41:M42"/>
    <mergeCell ref="M43:M44"/>
  </mergeCells>
  <pageMargins left="1.0236220472440944" right="0.23622047244094491" top="0.74803149606299213" bottom="0.35433070866141736" header="0.31496062992125984" footer="0.11811023622047245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 veiklos planas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Linas Rugienius</dc:creator>
  <cp:lastModifiedBy>Rita Mikutienė</cp:lastModifiedBy>
  <cp:lastPrinted>2021-03-23T14:25:36Z</cp:lastPrinted>
  <dcterms:created xsi:type="dcterms:W3CDTF">2015-04-28T07:28:59Z</dcterms:created>
  <dcterms:modified xsi:type="dcterms:W3CDTF">2022-04-04T13:15:55Z</dcterms:modified>
</cp:coreProperties>
</file>